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DWG\Táborská 185 ZŠ napojení VZT - PBBRNO\_projekt\"/>
    </mc:Choice>
  </mc:AlternateContent>
  <xr:revisionPtr revIDLastSave="0" documentId="13_ncr:1_{7433D79C-F839-4938-9DCD-FFA3778AE156}" xr6:coauthVersionLast="47" xr6:coauthVersionMax="47" xr10:uidLastSave="{00000000-0000-0000-0000-000000000000}"/>
  <bookViews>
    <workbookView xWindow="0" yWindow="0" windowWidth="38796" windowHeight="25320" activeTab="1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Rekapitulace!$1:$6</definedName>
    <definedName name="_xlnm.Print_Titles" localSheetId="1">Rozpočet!$1:$6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2" l="1"/>
  <c r="F93" i="2" s="1"/>
  <c r="C18" i="1" s="1"/>
  <c r="F86" i="2"/>
  <c r="F85" i="2"/>
  <c r="F84" i="2"/>
  <c r="F83" i="2"/>
  <c r="F82" i="2"/>
  <c r="F81" i="2"/>
  <c r="F75" i="2"/>
  <c r="F74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47" i="2"/>
  <c r="F46" i="2"/>
  <c r="F45" i="2"/>
  <c r="F39" i="2"/>
  <c r="F38" i="2"/>
  <c r="F37" i="2"/>
  <c r="F36" i="2"/>
  <c r="F35" i="2"/>
  <c r="F34" i="2"/>
  <c r="F31" i="2"/>
  <c r="F30" i="2"/>
  <c r="F29" i="2"/>
  <c r="F28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6" i="2" l="1"/>
  <c r="C16" i="1" s="1"/>
  <c r="F48" i="2"/>
  <c r="C14" i="1" s="1"/>
  <c r="F68" i="2"/>
  <c r="F69" i="2" s="1"/>
  <c r="C15" i="1" s="1"/>
  <c r="F87" i="2"/>
  <c r="C17" i="1" s="1"/>
  <c r="F40" i="2"/>
  <c r="C13" i="1" s="1"/>
  <c r="C19" i="1" l="1"/>
</calcChain>
</file>

<file path=xl/sharedStrings.xml><?xml version="1.0" encoding="utf-8"?>
<sst xmlns="http://schemas.openxmlformats.org/spreadsheetml/2006/main" count="279" uniqueCount="109">
  <si>
    <t>STAVBA:</t>
  </si>
  <si>
    <t>SŠ UMĚLECKOMANAŽERSKÁ s.r.o., TÁBORSKÁ 1297/185, BRNO
NÁVRH ODSTRANĚNÍ VLHKOSTI V 1.PP</t>
  </si>
  <si>
    <t>OBJEKT:</t>
  </si>
  <si>
    <t>SO 001</t>
  </si>
  <si>
    <t>ČÁST:</t>
  </si>
  <si>
    <t>D.1.4.7 Silnoproudé rozvody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</si>
  <si>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</si>
  <si>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</si>
  <si>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</si>
  <si>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</si>
  <si>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</si>
  <si>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</si>
  <si>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</si>
  <si>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</si>
  <si>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ELEKTROMONTÁŽE - MONTÁŽNÍ PRÁCE</t>
  </si>
  <si>
    <t>3.</t>
  </si>
  <si>
    <t>DODÁVKA ROZVADĚČŮ</t>
  </si>
  <si>
    <t>4.</t>
  </si>
  <si>
    <t>DOPRAVA</t>
  </si>
  <si>
    <t>5.</t>
  </si>
  <si>
    <t>HZS - PRÁCE NEZAHRNUTNÉ DO MONTÁŽNÍHO CENÍKU</t>
  </si>
  <si>
    <t>6.</t>
  </si>
  <si>
    <t>HZS - REVIZE</t>
  </si>
  <si>
    <t>CELKOVÝ NÁKLAD KČ:</t>
  </si>
  <si>
    <t>UVEDENÉ CENY NEZAHRNUJÍ DPH.</t>
  </si>
  <si>
    <t>VYPRACOVAL: Ing. Vojtěch Florian</t>
  </si>
  <si>
    <t>M.J.</t>
  </si>
  <si>
    <t>MNOŽSTVÍ</t>
  </si>
  <si>
    <t>JEDN. CENA</t>
  </si>
  <si>
    <t>TRUBKA SUPERMONOFLEX SMNF 20</t>
  </si>
  <si>
    <t>M</t>
  </si>
  <si>
    <t>TRUBKA TUHÁ PVC 20</t>
  </si>
  <si>
    <t>LIŠTA HRANATÁ 60x60</t>
  </si>
  <si>
    <t>PŘÍSLUŠENSTVÍ LIŠTY 60x60</t>
  </si>
  <si>
    <t>KS</t>
  </si>
  <si>
    <t>ELEKTROINSTALAČNÍ KANÁL EKE 140x60</t>
  </si>
  <si>
    <t>NOSNÁ KONSTRUKCE DO 5 KG</t>
  </si>
  <si>
    <t>7.</t>
  </si>
  <si>
    <t>KRABICE S PRŮCHODKAMI 8101, IP 54, ACD</t>
  </si>
  <si>
    <t>8.</t>
  </si>
  <si>
    <t>KABEL CYKYJ 3x1,5</t>
  </si>
  <si>
    <t>9.</t>
  </si>
  <si>
    <t>KABEL CYKYJ 3x2,5</t>
  </si>
  <si>
    <t>10.</t>
  </si>
  <si>
    <t>KABEL CYKYJ 5x1,5</t>
  </si>
  <si>
    <t>11.</t>
  </si>
  <si>
    <t>KABEL CYKYJ 5x2,5</t>
  </si>
  <si>
    <t>12.</t>
  </si>
  <si>
    <t>KABEL CYKYJ 5x6</t>
  </si>
  <si>
    <t>13.</t>
  </si>
  <si>
    <t>KABEL CYKYO 5x1,5</t>
  </si>
  <si>
    <t>14.</t>
  </si>
  <si>
    <t>DVOUTLAČÍTKO, 10 A, 250 V</t>
  </si>
  <si>
    <t>15.</t>
  </si>
  <si>
    <t>OZNAČ. ŠTÍTEK NA KABEL</t>
  </si>
  <si>
    <t>16.</t>
  </si>
  <si>
    <t>ŠTÍTEK OZNAČOVACÍ NA PŘÍSTROJE</t>
  </si>
  <si>
    <t>17.</t>
  </si>
  <si>
    <t>PODRUŽNÝ MATERIÁL</t>
  </si>
  <si>
    <t>DOPLNĚNÍ PŘÍSTROJ. NÁPLNĚ ROZV. RE1:</t>
  </si>
  <si>
    <t>18.</t>
  </si>
  <si>
    <t>JISTIČ LSN 32C/3, 10 kA</t>
  </si>
  <si>
    <t>19.</t>
  </si>
  <si>
    <t>SVORKA ŘADOVÁ RSA 6</t>
  </si>
  <si>
    <t>20.</t>
  </si>
  <si>
    <t>ŠTÍTEK OZNAČOVACÍ</t>
  </si>
  <si>
    <t>21.</t>
  </si>
  <si>
    <t>PODRUŽNÝ MATERIÁL (PŘÍPOJNICE, Cu LANA, MŮSTKY PE, N ...)</t>
  </si>
  <si>
    <t>VODIVÉ POSPOJOVÁNÍ:</t>
  </si>
  <si>
    <t>22.</t>
  </si>
  <si>
    <t>VODIČ CYA 25 zž</t>
  </si>
  <si>
    <t>23.</t>
  </si>
  <si>
    <t>SVORKA SU, UNIVERZÁLNÍ</t>
  </si>
  <si>
    <t>24.</t>
  </si>
  <si>
    <t>SVORKA ZEMNÍCÍ ZSA 16</t>
  </si>
  <si>
    <t>25.</t>
  </si>
  <si>
    <t>ZENÍCÍ PÁSEK PRO ZSA 16,  Cu DL. 0,5 M</t>
  </si>
  <si>
    <t>26.</t>
  </si>
  <si>
    <t>ZEMNÍCÍ ŠROUB ZS 10 NEBO ZÚP 16</t>
  </si>
  <si>
    <t>27.</t>
  </si>
  <si>
    <t>EVIPOTENCIÁLNÍ SVORKOVNICE EPS 2, S KRYTEM</t>
  </si>
  <si>
    <t>CELKEM KČ:</t>
  </si>
  <si>
    <t>MONTÁŽNÍ PRÁCE DLE KAPITOLY "MATERIÁL NOSNÝ"</t>
  </si>
  <si>
    <t>PŘIDRUŽENÉ PRACOVNÍ VÝKONY</t>
  </si>
  <si>
    <t>UKONČENÍ VODIČŮ V ROZVADĚČI</t>
  </si>
  <si>
    <t>ROZVADĚČ R01</t>
  </si>
  <si>
    <t>TYPIZOVANÁ OCEP SKŘÍŇ NA POVRCH, RZB-N-5S120,
ROZM.: 550x910x155, IP 30/20, In=32 A, VČ. PŘÍSLUŠENSTVÍ</t>
  </si>
  <si>
    <t>VYPÍNAČ 32/3,  10 kA</t>
  </si>
  <si>
    <t>PŘEPĚŤOVÁ OCHRANA, T2 (C), TNS, 3+N PÓL</t>
  </si>
  <si>
    <t>JISTIČ LSN 6B/1, 10 kA</t>
  </si>
  <si>
    <t>JISTIČ LSN 16C/1, 10 kA</t>
  </si>
  <si>
    <t>JISTIČ LSN 16C/3, 10 kA</t>
  </si>
  <si>
    <t>PROUDOVÝ CHRÁNIČ FI 40/4/0,03 typ A, 10 kA</t>
  </si>
  <si>
    <t>STYKAČ RSI 20-10, A230, POMOC. KONTAKTY</t>
  </si>
  <si>
    <t>STYKAČ RSI 25-40, A230, POMOC. KONTAKTY</t>
  </si>
  <si>
    <t>ČASOVÉ RELÉ, DENNÍ PROGRAM, 10 A, 230 V, DIN</t>
  </si>
  <si>
    <t>SVORKA ŘADOVÁ RSA 2,5</t>
  </si>
  <si>
    <t>KOMPLETACE ROZVADĚČE</t>
  </si>
  <si>
    <t>MIMOSTAVENIŠTNÍ DOPRAVA DLE KAPITOLY 
"DODÁVKA ROZVADĚČŮ"</t>
  </si>
  <si>
    <t>VNITROSTAVENIŠTNÍ DOPRAVA DLE KAPITOLY 
"DODÁVKA ROZVADĚČŮ"</t>
  </si>
  <si>
    <t>PRÁCE SPOJENÉ S PROVĚŘENÍM STÁV. STAVU EL. INSTALACE</t>
  </si>
  <si>
    <t>HOD</t>
  </si>
  <si>
    <t>PRÁCE SPOJENÉ S DEMONTÁŽNÍ STÁV. ZAŘÍZENÍ</t>
  </si>
  <si>
    <t>PRÁCE SPOJENÉ S PŘEPOJENÍM STÁV. VÝVODŮ 
NA NOVÝ ROZVADĚČ, VČ. SPOJKOVÁNÍ KABELŮ ATD.</t>
  </si>
  <si>
    <t>PRÁCE SPOJENÉ S ÚPRAVOU A DOPLNĚNÍM PŘÍSTROJ.
NÁPLNĚ STÁV. ROZVADĚČŮ</t>
  </si>
  <si>
    <t>STAVEBNÍ PŘÍPOMOCE (SEKÁNÍ A VRTÁNÍ V BETON. STĚNÁCH)</t>
  </si>
  <si>
    <t>DOKUMENTACE SKUTEČNÉHO PROVEDENÍ</t>
  </si>
  <si>
    <t>PROVEDENÍ VÝCHOZÍ REVIZE A VYPRACOVÁNÍ REVIZNÍ ZPRÁVY</t>
  </si>
  <si>
    <t>DATUM: 2024-04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</si>
</sst>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1" xfId="0" applyFont="1" applyBorder="1" applyAlignment="1" applyProtection="1">
      <alignment horizontal="right" vertic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2" xfId="0" applyFont="1" applyBorder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workbookViewId="0">
      <selection activeCell="B34" sqref="B34"/>
    </sheetView>
  </sheetViews>
  <sheetFormatPr defaultRowHeight="14.4" x14ac:dyDescent="0.3"/>
  <cols>
    <col min="1" max="1" width="6.21875" customWidth="1"/>
    <col min="2" max="2" width="70.44140625" customWidth="1"/>
    <col min="3" max="3" width="16.109375" customWidth="1"/>
  </cols>
  <sheetData>
    <row r="1" spans="1:3" s="2" customFormat="1" ht="22.8" x14ac:dyDescent="0.25">
      <c r="A1" s="4" t="s">
        <v>0</v>
      </c>
      <c r="B1" s="7" t="s">
        <v>1</v>
      </c>
      <c r="C1" s="7"/>
    </row>
    <row r="2" spans="1:3" s="2" customFormat="1" ht="13.2" x14ac:dyDescent="0.25">
      <c r="A2" s="4" t="s">
        <v>2</v>
      </c>
      <c r="B2" s="8" t="s">
        <v>3</v>
      </c>
      <c r="C2" s="7"/>
    </row>
    <row r="3" spans="1:3" s="2" customFormat="1" ht="13.2" x14ac:dyDescent="0.25">
      <c r="A3" s="4" t="s">
        <v>4</v>
      </c>
      <c r="B3" s="8" t="s">
        <v>5</v>
      </c>
      <c r="C3" s="7"/>
    </row>
    <row r="4" spans="1:3" s="2" customFormat="1" ht="3" customHeight="1" x14ac:dyDescent="0.25">
      <c r="A4" s="2" t="s">
        <v>6</v>
      </c>
    </row>
    <row r="5" spans="1:3" s="9" customFormat="1" ht="13.2" x14ac:dyDescent="0.3">
      <c r="A5" s="11" t="s">
        <v>7</v>
      </c>
      <c r="B5" s="11" t="s">
        <v>8</v>
      </c>
      <c r="C5" s="12" t="s">
        <v>9</v>
      </c>
    </row>
    <row r="6" spans="1:3" s="2" customFormat="1" ht="18" customHeight="1" x14ac:dyDescent="0.25">
      <c r="A6" s="13" t="s">
        <v>6</v>
      </c>
      <c r="B6" s="13"/>
      <c r="C6" s="13"/>
    </row>
    <row r="7" spans="1:3" s="2" customFormat="1" ht="18" customHeight="1" x14ac:dyDescent="0.25">
      <c r="A7" s="13" t="s">
        <v>6</v>
      </c>
      <c r="B7" s="13"/>
      <c r="C7" s="13"/>
    </row>
    <row r="8" spans="1:3" s="2" customFormat="1" ht="18" customHeight="1" x14ac:dyDescent="0.25">
      <c r="A8" s="13" t="s">
        <v>6</v>
      </c>
      <c r="B8" s="13"/>
      <c r="C8" s="13"/>
    </row>
    <row r="9" spans="1:3" s="14" customFormat="1" ht="18" customHeight="1" x14ac:dyDescent="0.25">
      <c r="A9" s="14" t="s">
        <v>6</v>
      </c>
      <c r="B9" s="14" t="s">
        <v>10</v>
      </c>
    </row>
    <row r="10" spans="1:3" s="2" customFormat="1" ht="18" customHeight="1" x14ac:dyDescent="0.25">
      <c r="A10" s="13" t="s">
        <v>6</v>
      </c>
      <c r="B10" s="13"/>
      <c r="C10" s="13"/>
    </row>
    <row r="11" spans="1:3" s="2" customFormat="1" ht="18" customHeight="1" x14ac:dyDescent="0.25">
      <c r="A11" s="13" t="s">
        <v>6</v>
      </c>
      <c r="B11" s="13"/>
      <c r="C11" s="13"/>
    </row>
    <row r="12" spans="1:3" s="2" customFormat="1" ht="18" customHeight="1" x14ac:dyDescent="0.25">
      <c r="A12" s="13" t="s">
        <v>6</v>
      </c>
      <c r="B12" s="13"/>
      <c r="C12" s="13"/>
    </row>
    <row r="13" spans="1:3" s="16" customFormat="1" ht="17.399999999999999" x14ac:dyDescent="0.3">
      <c r="A13" s="6" t="s">
        <v>11</v>
      </c>
      <c r="B13" s="7" t="s">
        <v>12</v>
      </c>
      <c r="C13" s="17">
        <f>Rozpočet!F40</f>
        <v>0</v>
      </c>
    </row>
    <row r="14" spans="1:3" s="16" customFormat="1" ht="17.399999999999999" x14ac:dyDescent="0.3">
      <c r="A14" s="6" t="s">
        <v>13</v>
      </c>
      <c r="B14" s="7" t="s">
        <v>14</v>
      </c>
      <c r="C14" s="17">
        <f>Rozpočet!F48</f>
        <v>0</v>
      </c>
    </row>
    <row r="15" spans="1:3" s="16" customFormat="1" ht="17.399999999999999" x14ac:dyDescent="0.3">
      <c r="A15" s="6" t="s">
        <v>15</v>
      </c>
      <c r="B15" s="7" t="s">
        <v>16</v>
      </c>
      <c r="C15" s="17">
        <f>Rozpočet!F69</f>
        <v>0</v>
      </c>
    </row>
    <row r="16" spans="1:3" s="16" customFormat="1" ht="17.399999999999999" x14ac:dyDescent="0.3">
      <c r="A16" s="6" t="s">
        <v>17</v>
      </c>
      <c r="B16" s="7" t="s">
        <v>18</v>
      </c>
      <c r="C16" s="17">
        <f>Rozpočet!F76</f>
        <v>0</v>
      </c>
    </row>
    <row r="17" spans="1:3" s="16" customFormat="1" ht="17.399999999999999" x14ac:dyDescent="0.3">
      <c r="A17" s="6" t="s">
        <v>19</v>
      </c>
      <c r="B17" s="7" t="s">
        <v>20</v>
      </c>
      <c r="C17" s="17">
        <f>Rozpočet!F87</f>
        <v>0</v>
      </c>
    </row>
    <row r="18" spans="1:3" s="16" customFormat="1" ht="17.399999999999999" x14ac:dyDescent="0.3">
      <c r="A18" s="6" t="s">
        <v>21</v>
      </c>
      <c r="B18" s="7" t="s">
        <v>22</v>
      </c>
      <c r="C18" s="17">
        <f>Rozpočet!F93</f>
        <v>0</v>
      </c>
    </row>
    <row r="19" spans="1:3" s="15" customFormat="1" ht="17.399999999999999" x14ac:dyDescent="0.3">
      <c r="A19" s="18" t="s">
        <v>21</v>
      </c>
      <c r="B19" s="19" t="s">
        <v>23</v>
      </c>
      <c r="C19" s="20">
        <f>SUM(C13:C18)</f>
        <v>0</v>
      </c>
    </row>
    <row r="20" spans="1:3" s="2" customFormat="1" ht="18" customHeight="1" x14ac:dyDescent="0.25">
      <c r="A20" s="13" t="s">
        <v>6</v>
      </c>
      <c r="B20" s="13"/>
      <c r="C20" s="13"/>
    </row>
    <row r="21" spans="1:3" s="2" customFormat="1" ht="18" customHeight="1" x14ac:dyDescent="0.25">
      <c r="A21" s="13" t="s">
        <v>6</v>
      </c>
      <c r="B21" s="13"/>
      <c r="C21" s="13"/>
    </row>
    <row r="22" spans="1:3" s="2" customFormat="1" ht="18" customHeight="1" x14ac:dyDescent="0.25">
      <c r="A22" s="13" t="s">
        <v>6</v>
      </c>
      <c r="B22" s="13"/>
      <c r="C22" s="13"/>
    </row>
    <row r="23" spans="1:3" s="2" customFormat="1" ht="18" customHeight="1" x14ac:dyDescent="0.25">
      <c r="A23" s="13" t="s">
        <v>6</v>
      </c>
      <c r="B23" s="13"/>
      <c r="C23" s="13"/>
    </row>
    <row r="24" spans="1:3" s="6" customFormat="1" ht="18" customHeight="1" x14ac:dyDescent="0.3">
      <c r="A24" s="6" t="s">
        <v>6</v>
      </c>
      <c r="B24" s="6" t="s">
        <v>24</v>
      </c>
    </row>
    <row r="25" spans="1:3" s="2" customFormat="1" ht="18" customHeight="1" x14ac:dyDescent="0.25">
      <c r="A25" s="13" t="s">
        <v>6</v>
      </c>
      <c r="B25" s="13"/>
      <c r="C25" s="13"/>
    </row>
    <row r="26" spans="1:3" s="2" customFormat="1" ht="18" customHeight="1" x14ac:dyDescent="0.25">
      <c r="A26" s="13" t="s">
        <v>6</v>
      </c>
      <c r="B26" s="13"/>
      <c r="C26" s="13"/>
    </row>
    <row r="27" spans="1:3" s="2" customFormat="1" ht="18" customHeight="1" x14ac:dyDescent="0.25">
      <c r="A27" s="13" t="s">
        <v>6</v>
      </c>
      <c r="B27" s="13"/>
      <c r="C27" s="13"/>
    </row>
    <row r="28" spans="1:3" s="2" customFormat="1" ht="18" customHeight="1" x14ac:dyDescent="0.25">
      <c r="A28" s="13" t="s">
        <v>6</v>
      </c>
      <c r="B28" s="13"/>
      <c r="C28" s="13"/>
    </row>
    <row r="29" spans="1:3" s="2" customFormat="1" ht="18" customHeight="1" x14ac:dyDescent="0.25">
      <c r="A29" s="13" t="s">
        <v>6</v>
      </c>
      <c r="B29" s="13"/>
      <c r="C29" s="13"/>
    </row>
    <row r="30" spans="1:3" s="2" customFormat="1" ht="18" customHeight="1" x14ac:dyDescent="0.25">
      <c r="A30" s="13" t="s">
        <v>6</v>
      </c>
      <c r="B30" s="13"/>
      <c r="C30" s="13"/>
    </row>
    <row r="31" spans="1:3" s="2" customFormat="1" ht="18" customHeight="1" x14ac:dyDescent="0.25">
      <c r="A31" s="13" t="s">
        <v>6</v>
      </c>
      <c r="B31" s="13"/>
      <c r="C31" s="13"/>
    </row>
    <row r="32" spans="1:3" s="2" customFormat="1" ht="18" customHeight="1" x14ac:dyDescent="0.25">
      <c r="A32" s="13" t="s">
        <v>6</v>
      </c>
      <c r="B32" s="13"/>
      <c r="C32" s="13"/>
    </row>
    <row r="33" spans="1:3" s="2" customFormat="1" ht="18" customHeight="1" x14ac:dyDescent="0.25">
      <c r="A33" s="13" t="s">
        <v>6</v>
      </c>
      <c r="B33" s="13"/>
      <c r="C33" s="13"/>
    </row>
    <row r="34" spans="1:3" s="2" customFormat="1" ht="18" customHeight="1" x14ac:dyDescent="0.25">
      <c r="A34" s="13" t="s">
        <v>6</v>
      </c>
      <c r="B34" s="13"/>
      <c r="C34" s="13"/>
    </row>
    <row r="35" spans="1:3" s="2" customFormat="1" ht="18" customHeight="1" x14ac:dyDescent="0.25">
      <c r="A35" s="13" t="s">
        <v>6</v>
      </c>
      <c r="B35" s="13"/>
      <c r="C35" s="13"/>
    </row>
    <row r="36" spans="1:3" s="2" customFormat="1" ht="18" customHeight="1" x14ac:dyDescent="0.25">
      <c r="A36" s="13" t="s">
        <v>6</v>
      </c>
      <c r="B36" s="13"/>
      <c r="C36" s="13"/>
    </row>
    <row r="37" spans="1:3" s="2" customFormat="1" ht="18" customHeight="1" x14ac:dyDescent="0.25">
      <c r="A37" s="13" t="s">
        <v>6</v>
      </c>
      <c r="B37" s="13"/>
      <c r="C37" s="13"/>
    </row>
    <row r="38" spans="1:3" s="2" customFormat="1" ht="18" customHeight="1" x14ac:dyDescent="0.25">
      <c r="A38" s="13" t="s">
        <v>6</v>
      </c>
      <c r="B38" s="13"/>
      <c r="C38" s="13"/>
    </row>
    <row r="39" spans="1:3" s="2" customFormat="1" ht="18" customHeight="1" x14ac:dyDescent="0.25">
      <c r="A39" s="13" t="s">
        <v>6</v>
      </c>
      <c r="B39" s="13"/>
      <c r="C39" s="13"/>
    </row>
    <row r="40" spans="1:3" s="2" customFormat="1" ht="18" customHeight="1" x14ac:dyDescent="0.25">
      <c r="A40" s="13" t="s">
        <v>6</v>
      </c>
      <c r="B40" s="13"/>
      <c r="C40" s="13"/>
    </row>
    <row r="41" spans="1:3" s="5" customFormat="1" ht="18" customHeight="1" x14ac:dyDescent="0.2">
      <c r="A41" s="5" t="s">
        <v>6</v>
      </c>
      <c r="B41" s="5" t="s">
        <v>108</v>
      </c>
    </row>
    <row r="42" spans="1:3" s="15" customFormat="1" ht="17.399999999999999" x14ac:dyDescent="0.3">
      <c r="A42" s="15" t="s">
        <v>6</v>
      </c>
      <c r="B42" s="21" t="s">
        <v>25</v>
      </c>
    </row>
  </sheetData>
  <sheetProtection algorithmName="SHA-512" hashValue="p7NnlegVg/OaqnWGkZ2FLGIuU1bPD2kmhvT6WiFWwPNfo9apl8y6A/Jz/2AK4zugXyf+PkuhEcxmLU+Tr6Gbiw==" saltValue="+2iYKub/77k+aiVxU8UmaQ==" spinCount="100000" sheet="1" objects="1" scenarios="1"/>
  <pageMargins left="0.39370078740157483" right="0.39370078740157483" top="0.39370078740157483" bottom="0.78740157480314965" header="0.51181102362204722" footer="0.51181102362204722"/>
  <pageSetup paperSize="9" orientation="portrait" verticalDpi="0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3"/>
  <sheetViews>
    <sheetView tabSelected="1" workbookViewId="0">
      <selection activeCell="E59" sqref="E59"/>
    </sheetView>
  </sheetViews>
  <sheetFormatPr defaultColWidth="9.109375" defaultRowHeight="14.4" x14ac:dyDescent="0.3"/>
  <cols>
    <col min="1" max="1" width="4.5546875" customWidth="1"/>
    <col min="2" max="2" width="54.109375" customWidth="1"/>
    <col min="3" max="3" width="4.88671875" customWidth="1"/>
    <col min="4" max="4" width="5.109375" customWidth="1"/>
    <col min="5" max="5" width="12.5546875" style="35" customWidth="1"/>
    <col min="6" max="6" width="12.6640625" customWidth="1"/>
  </cols>
  <sheetData>
    <row r="1" spans="1:7" s="1" customFormat="1" ht="22.8" x14ac:dyDescent="0.25">
      <c r="A1" s="4" t="s">
        <v>0</v>
      </c>
      <c r="B1" s="7" t="s">
        <v>1</v>
      </c>
      <c r="C1" s="22"/>
      <c r="D1" s="22"/>
      <c r="E1" s="25"/>
      <c r="F1" s="22"/>
    </row>
    <row r="2" spans="1:7" s="1" customFormat="1" ht="13.8" x14ac:dyDescent="0.25">
      <c r="A2" s="4" t="s">
        <v>2</v>
      </c>
      <c r="B2" s="8" t="s">
        <v>3</v>
      </c>
      <c r="E2" s="26"/>
    </row>
    <row r="3" spans="1:7" s="1" customFormat="1" ht="13.8" x14ac:dyDescent="0.25">
      <c r="A3" s="4" t="s">
        <v>4</v>
      </c>
      <c r="B3" s="8" t="s">
        <v>5</v>
      </c>
      <c r="E3" s="26"/>
    </row>
    <row r="4" spans="1:7" s="2" customFormat="1" ht="3" customHeight="1" x14ac:dyDescent="0.25">
      <c r="A4" s="2" t="s">
        <v>6</v>
      </c>
      <c r="E4" s="27"/>
    </row>
    <row r="5" spans="1:7" s="10" customFormat="1" ht="14.25" customHeight="1" x14ac:dyDescent="0.3">
      <c r="A5" s="11" t="s">
        <v>7</v>
      </c>
      <c r="B5" s="11" t="s">
        <v>8</v>
      </c>
      <c r="C5" s="11" t="s">
        <v>26</v>
      </c>
      <c r="D5" s="11" t="s">
        <v>27</v>
      </c>
      <c r="E5" s="28" t="s">
        <v>28</v>
      </c>
      <c r="F5" s="12" t="s">
        <v>9</v>
      </c>
    </row>
    <row r="6" spans="1:7" s="2" customFormat="1" ht="14.25" customHeight="1" x14ac:dyDescent="0.25">
      <c r="A6" s="3" t="s">
        <v>6</v>
      </c>
      <c r="B6" s="3"/>
      <c r="C6" s="3"/>
      <c r="D6" s="3"/>
      <c r="E6" s="29"/>
      <c r="F6" s="3"/>
      <c r="G6" s="3"/>
    </row>
    <row r="7" spans="1:7" s="1" customFormat="1" ht="13.8" x14ac:dyDescent="0.25">
      <c r="A7" s="5" t="s">
        <v>6</v>
      </c>
      <c r="B7" s="23" t="s">
        <v>12</v>
      </c>
      <c r="C7" s="5"/>
      <c r="D7" s="5"/>
      <c r="E7" s="30"/>
      <c r="F7" s="5"/>
    </row>
    <row r="8" spans="1:7" s="5" customFormat="1" ht="7.95" customHeight="1" x14ac:dyDescent="0.2">
      <c r="A8" s="5" t="s">
        <v>6</v>
      </c>
      <c r="E8" s="30"/>
    </row>
    <row r="9" spans="1:7" s="1" customFormat="1" ht="13.8" x14ac:dyDescent="0.25">
      <c r="A9" s="6" t="s">
        <v>11</v>
      </c>
      <c r="B9" s="7" t="s">
        <v>29</v>
      </c>
      <c r="C9" s="6" t="s">
        <v>30</v>
      </c>
      <c r="D9" s="6">
        <v>20</v>
      </c>
      <c r="E9" s="31"/>
      <c r="F9" s="17">
        <f t="shared" ref="F9:F25" si="0">D9*E9</f>
        <v>0</v>
      </c>
    </row>
    <row r="10" spans="1:7" s="1" customFormat="1" ht="13.8" x14ac:dyDescent="0.25">
      <c r="A10" s="6" t="s">
        <v>13</v>
      </c>
      <c r="B10" s="7" t="s">
        <v>31</v>
      </c>
      <c r="C10" s="6" t="s">
        <v>30</v>
      </c>
      <c r="D10" s="6">
        <v>40</v>
      </c>
      <c r="E10" s="31"/>
      <c r="F10" s="17">
        <f t="shared" si="0"/>
        <v>0</v>
      </c>
    </row>
    <row r="11" spans="1:7" s="1" customFormat="1" ht="13.8" x14ac:dyDescent="0.25">
      <c r="A11" s="6" t="s">
        <v>15</v>
      </c>
      <c r="B11" s="7" t="s">
        <v>32</v>
      </c>
      <c r="C11" s="6" t="s">
        <v>30</v>
      </c>
      <c r="D11" s="6">
        <v>35</v>
      </c>
      <c r="E11" s="31"/>
      <c r="F11" s="17">
        <f t="shared" si="0"/>
        <v>0</v>
      </c>
    </row>
    <row r="12" spans="1:7" s="1" customFormat="1" ht="13.8" x14ac:dyDescent="0.25">
      <c r="A12" s="6" t="s">
        <v>17</v>
      </c>
      <c r="B12" s="7" t="s">
        <v>33</v>
      </c>
      <c r="C12" s="6" t="s">
        <v>34</v>
      </c>
      <c r="D12" s="6">
        <v>1</v>
      </c>
      <c r="E12" s="31"/>
      <c r="F12" s="17">
        <f t="shared" si="0"/>
        <v>0</v>
      </c>
    </row>
    <row r="13" spans="1:7" s="1" customFormat="1" ht="13.8" x14ac:dyDescent="0.25">
      <c r="A13" s="6" t="s">
        <v>19</v>
      </c>
      <c r="B13" s="7" t="s">
        <v>35</v>
      </c>
      <c r="C13" s="6" t="s">
        <v>30</v>
      </c>
      <c r="D13" s="6">
        <v>4</v>
      </c>
      <c r="E13" s="31"/>
      <c r="F13" s="17">
        <f t="shared" si="0"/>
        <v>0</v>
      </c>
    </row>
    <row r="14" spans="1:7" s="1" customFormat="1" ht="13.8" x14ac:dyDescent="0.25">
      <c r="A14" s="6" t="s">
        <v>21</v>
      </c>
      <c r="B14" s="7" t="s">
        <v>36</v>
      </c>
      <c r="C14" s="6" t="s">
        <v>34</v>
      </c>
      <c r="D14" s="6">
        <v>10</v>
      </c>
      <c r="E14" s="31"/>
      <c r="F14" s="17">
        <f t="shared" si="0"/>
        <v>0</v>
      </c>
    </row>
    <row r="15" spans="1:7" s="1" customFormat="1" ht="13.8" x14ac:dyDescent="0.25">
      <c r="A15" s="6" t="s">
        <v>37</v>
      </c>
      <c r="B15" s="7" t="s">
        <v>38</v>
      </c>
      <c r="C15" s="6" t="s">
        <v>34</v>
      </c>
      <c r="D15" s="6">
        <v>6</v>
      </c>
      <c r="E15" s="31"/>
      <c r="F15" s="17">
        <f t="shared" si="0"/>
        <v>0</v>
      </c>
    </row>
    <row r="16" spans="1:7" s="1" customFormat="1" ht="13.8" x14ac:dyDescent="0.25">
      <c r="A16" s="6" t="s">
        <v>39</v>
      </c>
      <c r="B16" s="7" t="s">
        <v>40</v>
      </c>
      <c r="C16" s="6" t="s">
        <v>30</v>
      </c>
      <c r="D16" s="6">
        <v>10</v>
      </c>
      <c r="E16" s="31"/>
      <c r="F16" s="17">
        <f t="shared" si="0"/>
        <v>0</v>
      </c>
    </row>
    <row r="17" spans="1:6" s="1" customFormat="1" ht="13.8" x14ac:dyDescent="0.25">
      <c r="A17" s="6" t="s">
        <v>41</v>
      </c>
      <c r="B17" s="7" t="s">
        <v>42</v>
      </c>
      <c r="C17" s="6" t="s">
        <v>30</v>
      </c>
      <c r="D17" s="6">
        <v>10</v>
      </c>
      <c r="E17" s="31"/>
      <c r="F17" s="17">
        <f t="shared" si="0"/>
        <v>0</v>
      </c>
    </row>
    <row r="18" spans="1:6" s="1" customFormat="1" ht="13.8" x14ac:dyDescent="0.25">
      <c r="A18" s="6" t="s">
        <v>43</v>
      </c>
      <c r="B18" s="7" t="s">
        <v>44</v>
      </c>
      <c r="C18" s="6" t="s">
        <v>30</v>
      </c>
      <c r="D18" s="6">
        <v>30</v>
      </c>
      <c r="E18" s="31"/>
      <c r="F18" s="17">
        <f t="shared" si="0"/>
        <v>0</v>
      </c>
    </row>
    <row r="19" spans="1:6" s="1" customFormat="1" ht="13.8" x14ac:dyDescent="0.25">
      <c r="A19" s="6" t="s">
        <v>45</v>
      </c>
      <c r="B19" s="7" t="s">
        <v>46</v>
      </c>
      <c r="C19" s="6" t="s">
        <v>30</v>
      </c>
      <c r="D19" s="6">
        <v>30</v>
      </c>
      <c r="E19" s="31"/>
      <c r="F19" s="17">
        <f t="shared" si="0"/>
        <v>0</v>
      </c>
    </row>
    <row r="20" spans="1:6" s="1" customFormat="1" ht="13.8" x14ac:dyDescent="0.25">
      <c r="A20" s="6" t="s">
        <v>47</v>
      </c>
      <c r="B20" s="7" t="s">
        <v>48</v>
      </c>
      <c r="C20" s="6" t="s">
        <v>30</v>
      </c>
      <c r="D20" s="6">
        <v>25</v>
      </c>
      <c r="E20" s="31"/>
      <c r="F20" s="17">
        <f t="shared" si="0"/>
        <v>0</v>
      </c>
    </row>
    <row r="21" spans="1:6" s="1" customFormat="1" ht="13.8" x14ac:dyDescent="0.25">
      <c r="A21" s="6" t="s">
        <v>49</v>
      </c>
      <c r="B21" s="7" t="s">
        <v>50</v>
      </c>
      <c r="C21" s="6" t="s">
        <v>30</v>
      </c>
      <c r="D21" s="6">
        <v>20</v>
      </c>
      <c r="E21" s="31"/>
      <c r="F21" s="17">
        <f t="shared" si="0"/>
        <v>0</v>
      </c>
    </row>
    <row r="22" spans="1:6" s="1" customFormat="1" ht="13.8" x14ac:dyDescent="0.25">
      <c r="A22" s="6" t="s">
        <v>51</v>
      </c>
      <c r="B22" s="7" t="s">
        <v>52</v>
      </c>
      <c r="C22" s="6" t="s">
        <v>34</v>
      </c>
      <c r="D22" s="6">
        <v>1</v>
      </c>
      <c r="E22" s="31"/>
      <c r="F22" s="17">
        <f t="shared" si="0"/>
        <v>0</v>
      </c>
    </row>
    <row r="23" spans="1:6" s="1" customFormat="1" ht="13.8" x14ac:dyDescent="0.25">
      <c r="A23" s="6" t="s">
        <v>53</v>
      </c>
      <c r="B23" s="7" t="s">
        <v>54</v>
      </c>
      <c r="C23" s="6" t="s">
        <v>34</v>
      </c>
      <c r="D23" s="6">
        <v>30</v>
      </c>
      <c r="E23" s="31"/>
      <c r="F23" s="17">
        <f t="shared" si="0"/>
        <v>0</v>
      </c>
    </row>
    <row r="24" spans="1:6" s="1" customFormat="1" ht="13.8" x14ac:dyDescent="0.25">
      <c r="A24" s="6" t="s">
        <v>55</v>
      </c>
      <c r="B24" s="7" t="s">
        <v>56</v>
      </c>
      <c r="C24" s="6" t="s">
        <v>34</v>
      </c>
      <c r="D24" s="6">
        <v>10</v>
      </c>
      <c r="E24" s="31"/>
      <c r="F24" s="17">
        <f t="shared" si="0"/>
        <v>0</v>
      </c>
    </row>
    <row r="25" spans="1:6" s="1" customFormat="1" ht="13.8" x14ac:dyDescent="0.25">
      <c r="A25" s="6" t="s">
        <v>57</v>
      </c>
      <c r="B25" s="7" t="s">
        <v>58</v>
      </c>
      <c r="C25" s="6" t="s">
        <v>34</v>
      </c>
      <c r="D25" s="6">
        <v>1</v>
      </c>
      <c r="E25" s="31"/>
      <c r="F25" s="17">
        <f t="shared" si="0"/>
        <v>0</v>
      </c>
    </row>
    <row r="26" spans="1:6" s="1" customFormat="1" ht="13.8" x14ac:dyDescent="0.25">
      <c r="A26" s="6"/>
      <c r="B26" s="7"/>
      <c r="C26" s="6"/>
      <c r="D26" s="6"/>
      <c r="E26" s="31"/>
      <c r="F26" s="17"/>
    </row>
    <row r="27" spans="1:6" s="1" customFormat="1" ht="13.8" x14ac:dyDescent="0.25">
      <c r="A27" s="6" t="s">
        <v>6</v>
      </c>
      <c r="B27" s="7" t="s">
        <v>59</v>
      </c>
      <c r="C27" s="6"/>
      <c r="D27" s="6"/>
      <c r="E27" s="32"/>
      <c r="F27" s="6"/>
    </row>
    <row r="28" spans="1:6" s="1" customFormat="1" ht="13.8" x14ac:dyDescent="0.25">
      <c r="A28" s="6" t="s">
        <v>60</v>
      </c>
      <c r="B28" s="7" t="s">
        <v>61</v>
      </c>
      <c r="C28" s="6" t="s">
        <v>34</v>
      </c>
      <c r="D28" s="6">
        <v>1</v>
      </c>
      <c r="E28" s="31"/>
      <c r="F28" s="17">
        <f>D28*E28</f>
        <v>0</v>
      </c>
    </row>
    <row r="29" spans="1:6" s="1" customFormat="1" ht="13.8" x14ac:dyDescent="0.25">
      <c r="A29" s="6" t="s">
        <v>62</v>
      </c>
      <c r="B29" s="7" t="s">
        <v>63</v>
      </c>
      <c r="C29" s="6" t="s">
        <v>34</v>
      </c>
      <c r="D29" s="6">
        <v>3</v>
      </c>
      <c r="E29" s="31"/>
      <c r="F29" s="17">
        <f>D29*E29</f>
        <v>0</v>
      </c>
    </row>
    <row r="30" spans="1:6" s="1" customFormat="1" ht="13.8" x14ac:dyDescent="0.25">
      <c r="A30" s="6" t="s">
        <v>64</v>
      </c>
      <c r="B30" s="7" t="s">
        <v>65</v>
      </c>
      <c r="C30" s="6" t="s">
        <v>34</v>
      </c>
      <c r="D30" s="6">
        <v>5</v>
      </c>
      <c r="E30" s="31"/>
      <c r="F30" s="17">
        <f>D30*E30</f>
        <v>0</v>
      </c>
    </row>
    <row r="31" spans="1:6" s="1" customFormat="1" ht="13.8" x14ac:dyDescent="0.25">
      <c r="A31" s="6" t="s">
        <v>66</v>
      </c>
      <c r="B31" s="7" t="s">
        <v>67</v>
      </c>
      <c r="C31" s="6" t="s">
        <v>34</v>
      </c>
      <c r="D31" s="6">
        <v>1</v>
      </c>
      <c r="E31" s="31"/>
      <c r="F31" s="17">
        <f>D31*E31</f>
        <v>0</v>
      </c>
    </row>
    <row r="32" spans="1:6" s="1" customFormat="1" ht="13.8" x14ac:dyDescent="0.25">
      <c r="A32" s="6"/>
      <c r="B32" s="7"/>
      <c r="C32" s="6"/>
      <c r="D32" s="6"/>
      <c r="E32" s="31"/>
      <c r="F32" s="17"/>
    </row>
    <row r="33" spans="1:6" s="1" customFormat="1" ht="13.8" x14ac:dyDescent="0.25">
      <c r="A33" s="6" t="s">
        <v>6</v>
      </c>
      <c r="B33" s="7" t="s">
        <v>68</v>
      </c>
      <c r="C33" s="6"/>
      <c r="D33" s="6"/>
      <c r="E33" s="32"/>
      <c r="F33" s="6"/>
    </row>
    <row r="34" spans="1:6" s="1" customFormat="1" ht="13.8" x14ac:dyDescent="0.25">
      <c r="A34" s="6" t="s">
        <v>69</v>
      </c>
      <c r="B34" s="7" t="s">
        <v>70</v>
      </c>
      <c r="C34" s="6" t="s">
        <v>30</v>
      </c>
      <c r="D34" s="6">
        <v>35</v>
      </c>
      <c r="E34" s="31"/>
      <c r="F34" s="17">
        <f t="shared" ref="F34:F39" si="1">D34*E34</f>
        <v>0</v>
      </c>
    </row>
    <row r="35" spans="1:6" s="1" customFormat="1" ht="13.8" x14ac:dyDescent="0.25">
      <c r="A35" s="6" t="s">
        <v>71</v>
      </c>
      <c r="B35" s="7" t="s">
        <v>72</v>
      </c>
      <c r="C35" s="6" t="s">
        <v>34</v>
      </c>
      <c r="D35" s="6">
        <v>5</v>
      </c>
      <c r="E35" s="31"/>
      <c r="F35" s="17">
        <f t="shared" si="1"/>
        <v>0</v>
      </c>
    </row>
    <row r="36" spans="1:6" s="1" customFormat="1" ht="13.8" x14ac:dyDescent="0.25">
      <c r="A36" s="6" t="s">
        <v>73</v>
      </c>
      <c r="B36" s="7" t="s">
        <v>74</v>
      </c>
      <c r="C36" s="6" t="s">
        <v>34</v>
      </c>
      <c r="D36" s="6">
        <v>8</v>
      </c>
      <c r="E36" s="31"/>
      <c r="F36" s="17">
        <f t="shared" si="1"/>
        <v>0</v>
      </c>
    </row>
    <row r="37" spans="1:6" s="1" customFormat="1" ht="13.8" x14ac:dyDescent="0.25">
      <c r="A37" s="6" t="s">
        <v>75</v>
      </c>
      <c r="B37" s="7" t="s">
        <v>76</v>
      </c>
      <c r="C37" s="6" t="s">
        <v>34</v>
      </c>
      <c r="D37" s="6">
        <v>8</v>
      </c>
      <c r="E37" s="31"/>
      <c r="F37" s="17">
        <f t="shared" si="1"/>
        <v>0</v>
      </c>
    </row>
    <row r="38" spans="1:6" s="1" customFormat="1" ht="13.8" x14ac:dyDescent="0.25">
      <c r="A38" s="6" t="s">
        <v>77</v>
      </c>
      <c r="B38" s="7" t="s">
        <v>78</v>
      </c>
      <c r="C38" s="6" t="s">
        <v>34</v>
      </c>
      <c r="D38" s="6">
        <v>8</v>
      </c>
      <c r="E38" s="31"/>
      <c r="F38" s="17">
        <f t="shared" si="1"/>
        <v>0</v>
      </c>
    </row>
    <row r="39" spans="1:6" s="1" customFormat="1" ht="13.8" x14ac:dyDescent="0.25">
      <c r="A39" s="6" t="s">
        <v>79</v>
      </c>
      <c r="B39" s="7" t="s">
        <v>80</v>
      </c>
      <c r="C39" s="6" t="s">
        <v>34</v>
      </c>
      <c r="D39" s="6">
        <v>1</v>
      </c>
      <c r="E39" s="31"/>
      <c r="F39" s="17">
        <f t="shared" si="1"/>
        <v>0</v>
      </c>
    </row>
    <row r="40" spans="1:6" s="1" customFormat="1" ht="13.8" x14ac:dyDescent="0.25">
      <c r="A40" s="5" t="s">
        <v>6</v>
      </c>
      <c r="B40" s="18" t="s">
        <v>81</v>
      </c>
      <c r="C40" s="18"/>
      <c r="D40" s="18"/>
      <c r="E40" s="33"/>
      <c r="F40" s="20">
        <f>SUM(F9:F39)</f>
        <v>0</v>
      </c>
    </row>
    <row r="41" spans="1:6" s="5" customFormat="1" ht="14.25" customHeight="1" x14ac:dyDescent="0.2">
      <c r="A41" s="5" t="s">
        <v>6</v>
      </c>
      <c r="E41" s="30"/>
    </row>
    <row r="42" spans="1:6" s="5" customFormat="1" ht="14.25" customHeight="1" x14ac:dyDescent="0.2">
      <c r="A42" s="5" t="s">
        <v>6</v>
      </c>
      <c r="E42" s="30"/>
    </row>
    <row r="43" spans="1:6" s="1" customFormat="1" ht="13.8" x14ac:dyDescent="0.25">
      <c r="A43" s="5" t="s">
        <v>6</v>
      </c>
      <c r="B43" s="23" t="s">
        <v>14</v>
      </c>
      <c r="C43" s="5"/>
      <c r="D43" s="5"/>
      <c r="E43" s="30"/>
      <c r="F43" s="5"/>
    </row>
    <row r="44" spans="1:6" s="5" customFormat="1" ht="7.95" customHeight="1" x14ac:dyDescent="0.2">
      <c r="A44" s="5" t="s">
        <v>6</v>
      </c>
      <c r="E44" s="30"/>
    </row>
    <row r="45" spans="1:6" s="1" customFormat="1" ht="13.8" x14ac:dyDescent="0.25">
      <c r="A45" s="6" t="s">
        <v>11</v>
      </c>
      <c r="B45" s="7" t="s">
        <v>82</v>
      </c>
      <c r="C45" s="6" t="s">
        <v>34</v>
      </c>
      <c r="D45" s="6">
        <v>1</v>
      </c>
      <c r="E45" s="31"/>
      <c r="F45" s="17">
        <f>D45*E45</f>
        <v>0</v>
      </c>
    </row>
    <row r="46" spans="1:6" s="1" customFormat="1" ht="13.8" x14ac:dyDescent="0.25">
      <c r="A46" s="6" t="s">
        <v>13</v>
      </c>
      <c r="B46" s="7" t="s">
        <v>83</v>
      </c>
      <c r="C46" s="6" t="s">
        <v>34</v>
      </c>
      <c r="D46" s="6">
        <v>1</v>
      </c>
      <c r="E46" s="31"/>
      <c r="F46" s="17">
        <f>D46*E46</f>
        <v>0</v>
      </c>
    </row>
    <row r="47" spans="1:6" s="1" customFormat="1" ht="13.8" x14ac:dyDescent="0.25">
      <c r="A47" s="6" t="s">
        <v>15</v>
      </c>
      <c r="B47" s="7" t="s">
        <v>84</v>
      </c>
      <c r="C47" s="6" t="s">
        <v>34</v>
      </c>
      <c r="D47" s="6">
        <v>1</v>
      </c>
      <c r="E47" s="31"/>
      <c r="F47" s="17">
        <f>D47*E47</f>
        <v>0</v>
      </c>
    </row>
    <row r="48" spans="1:6" s="1" customFormat="1" ht="13.8" x14ac:dyDescent="0.25">
      <c r="A48" s="5" t="s">
        <v>6</v>
      </c>
      <c r="B48" s="18" t="s">
        <v>81</v>
      </c>
      <c r="C48" s="18"/>
      <c r="D48" s="18"/>
      <c r="E48" s="33"/>
      <c r="F48" s="20">
        <f>SUM(F45:F47)</f>
        <v>0</v>
      </c>
    </row>
    <row r="49" spans="1:6" s="5" customFormat="1" ht="14.25" customHeight="1" x14ac:dyDescent="0.2">
      <c r="A49" s="5" t="s">
        <v>6</v>
      </c>
      <c r="E49" s="30"/>
    </row>
    <row r="50" spans="1:6" s="5" customFormat="1" ht="14.25" customHeight="1" x14ac:dyDescent="0.2">
      <c r="A50" s="5" t="s">
        <v>6</v>
      </c>
      <c r="E50" s="30"/>
    </row>
    <row r="51" spans="1:6" s="1" customFormat="1" ht="13.8" x14ac:dyDescent="0.25">
      <c r="A51" s="5" t="s">
        <v>6</v>
      </c>
      <c r="B51" s="23" t="s">
        <v>16</v>
      </c>
      <c r="C51" s="5"/>
      <c r="D51" s="5"/>
      <c r="E51" s="30"/>
      <c r="F51" s="5"/>
    </row>
    <row r="52" spans="1:6" s="5" customFormat="1" ht="7.95" customHeight="1" x14ac:dyDescent="0.2">
      <c r="A52" s="5" t="s">
        <v>6</v>
      </c>
      <c r="E52" s="30"/>
    </row>
    <row r="53" spans="1:6" s="1" customFormat="1" ht="13.8" x14ac:dyDescent="0.25">
      <c r="A53" s="6" t="s">
        <v>6</v>
      </c>
      <c r="B53" s="8" t="s">
        <v>85</v>
      </c>
      <c r="C53" s="6"/>
      <c r="D53" s="6"/>
      <c r="E53" s="32"/>
      <c r="F53" s="6"/>
    </row>
    <row r="54" spans="1:6" s="1" customFormat="1" ht="22.8" x14ac:dyDescent="0.25">
      <c r="A54" s="6" t="s">
        <v>11</v>
      </c>
      <c r="B54" s="7" t="s">
        <v>86</v>
      </c>
      <c r="C54" s="6" t="s">
        <v>34</v>
      </c>
      <c r="D54" s="6">
        <v>1</v>
      </c>
      <c r="E54" s="31"/>
      <c r="F54" s="17">
        <f t="shared" ref="F54:F67" si="2">D54*E54</f>
        <v>0</v>
      </c>
    </row>
    <row r="55" spans="1:6" s="1" customFormat="1" ht="13.8" x14ac:dyDescent="0.25">
      <c r="A55" s="6" t="s">
        <v>13</v>
      </c>
      <c r="B55" s="7" t="s">
        <v>87</v>
      </c>
      <c r="C55" s="6" t="s">
        <v>34</v>
      </c>
      <c r="D55" s="6">
        <v>1</v>
      </c>
      <c r="E55" s="31"/>
      <c r="F55" s="17">
        <f t="shared" si="2"/>
        <v>0</v>
      </c>
    </row>
    <row r="56" spans="1:6" s="1" customFormat="1" ht="13.8" x14ac:dyDescent="0.25">
      <c r="A56" s="6" t="s">
        <v>15</v>
      </c>
      <c r="B56" s="7" t="s">
        <v>88</v>
      </c>
      <c r="C56" s="6" t="s">
        <v>34</v>
      </c>
      <c r="D56" s="6">
        <v>1</v>
      </c>
      <c r="E56" s="31"/>
      <c r="F56" s="17">
        <f t="shared" si="2"/>
        <v>0</v>
      </c>
    </row>
    <row r="57" spans="1:6" s="1" customFormat="1" ht="13.8" x14ac:dyDescent="0.25">
      <c r="A57" s="6" t="s">
        <v>17</v>
      </c>
      <c r="B57" s="7" t="s">
        <v>89</v>
      </c>
      <c r="C57" s="6" t="s">
        <v>34</v>
      </c>
      <c r="D57" s="6">
        <v>1</v>
      </c>
      <c r="E57" s="31"/>
      <c r="F57" s="17">
        <f t="shared" si="2"/>
        <v>0</v>
      </c>
    </row>
    <row r="58" spans="1:6" s="1" customFormat="1" ht="13.8" x14ac:dyDescent="0.25">
      <c r="A58" s="6" t="s">
        <v>19</v>
      </c>
      <c r="B58" s="7" t="s">
        <v>90</v>
      </c>
      <c r="C58" s="6" t="s">
        <v>34</v>
      </c>
      <c r="D58" s="6">
        <v>9</v>
      </c>
      <c r="E58" s="31"/>
      <c r="F58" s="17">
        <f t="shared" si="2"/>
        <v>0</v>
      </c>
    </row>
    <row r="59" spans="1:6" s="1" customFormat="1" ht="13.8" x14ac:dyDescent="0.25">
      <c r="A59" s="6" t="s">
        <v>21</v>
      </c>
      <c r="B59" s="7" t="s">
        <v>91</v>
      </c>
      <c r="C59" s="6" t="s">
        <v>34</v>
      </c>
      <c r="D59" s="6">
        <v>1</v>
      </c>
      <c r="E59" s="31"/>
      <c r="F59" s="17">
        <f t="shared" si="2"/>
        <v>0</v>
      </c>
    </row>
    <row r="60" spans="1:6" s="1" customFormat="1" ht="13.8" x14ac:dyDescent="0.25">
      <c r="A60" s="6" t="s">
        <v>37</v>
      </c>
      <c r="B60" s="7" t="s">
        <v>92</v>
      </c>
      <c r="C60" s="6" t="s">
        <v>34</v>
      </c>
      <c r="D60" s="6">
        <v>1</v>
      </c>
      <c r="E60" s="31"/>
      <c r="F60" s="17">
        <f t="shared" si="2"/>
        <v>0</v>
      </c>
    </row>
    <row r="61" spans="1:6" s="1" customFormat="1" ht="13.8" x14ac:dyDescent="0.25">
      <c r="A61" s="6" t="s">
        <v>39</v>
      </c>
      <c r="B61" s="7" t="s">
        <v>93</v>
      </c>
      <c r="C61" s="6" t="s">
        <v>34</v>
      </c>
      <c r="D61" s="6">
        <v>1</v>
      </c>
      <c r="E61" s="31"/>
      <c r="F61" s="17">
        <f t="shared" si="2"/>
        <v>0</v>
      </c>
    </row>
    <row r="62" spans="1:6" s="1" customFormat="1" ht="13.8" x14ac:dyDescent="0.25">
      <c r="A62" s="6" t="s">
        <v>41</v>
      </c>
      <c r="B62" s="7" t="s">
        <v>94</v>
      </c>
      <c r="C62" s="6" t="s">
        <v>34</v>
      </c>
      <c r="D62" s="6">
        <v>1</v>
      </c>
      <c r="E62" s="31"/>
      <c r="F62" s="17">
        <f t="shared" si="2"/>
        <v>0</v>
      </c>
    </row>
    <row r="63" spans="1:6" s="1" customFormat="1" ht="13.8" x14ac:dyDescent="0.25">
      <c r="A63" s="6" t="s">
        <v>43</v>
      </c>
      <c r="B63" s="7" t="s">
        <v>95</v>
      </c>
      <c r="C63" s="6" t="s">
        <v>34</v>
      </c>
      <c r="D63" s="6">
        <v>2</v>
      </c>
      <c r="E63" s="31"/>
      <c r="F63" s="17">
        <f t="shared" si="2"/>
        <v>0</v>
      </c>
    </row>
    <row r="64" spans="1:6" s="1" customFormat="1" ht="13.8" x14ac:dyDescent="0.25">
      <c r="A64" s="6" t="s">
        <v>45</v>
      </c>
      <c r="B64" s="7" t="s">
        <v>65</v>
      </c>
      <c r="C64" s="6" t="s">
        <v>34</v>
      </c>
      <c r="D64" s="6">
        <v>80</v>
      </c>
      <c r="E64" s="31"/>
      <c r="F64" s="17">
        <f t="shared" si="2"/>
        <v>0</v>
      </c>
    </row>
    <row r="65" spans="1:6" s="1" customFormat="1" ht="13.8" x14ac:dyDescent="0.25">
      <c r="A65" s="6" t="s">
        <v>47</v>
      </c>
      <c r="B65" s="7" t="s">
        <v>96</v>
      </c>
      <c r="C65" s="6" t="s">
        <v>34</v>
      </c>
      <c r="D65" s="6">
        <v>40</v>
      </c>
      <c r="E65" s="31"/>
      <c r="F65" s="17">
        <f t="shared" si="2"/>
        <v>0</v>
      </c>
    </row>
    <row r="66" spans="1:6" s="1" customFormat="1" ht="13.8" x14ac:dyDescent="0.25">
      <c r="A66" s="6" t="s">
        <v>49</v>
      </c>
      <c r="B66" s="7" t="s">
        <v>67</v>
      </c>
      <c r="C66" s="6" t="s">
        <v>34</v>
      </c>
      <c r="D66" s="6">
        <v>1</v>
      </c>
      <c r="E66" s="31"/>
      <c r="F66" s="17">
        <f t="shared" si="2"/>
        <v>0</v>
      </c>
    </row>
    <row r="67" spans="1:6" s="1" customFormat="1" ht="13.8" x14ac:dyDescent="0.25">
      <c r="A67" s="6" t="s">
        <v>51</v>
      </c>
      <c r="B67" s="7" t="s">
        <v>97</v>
      </c>
      <c r="C67" s="6" t="s">
        <v>34</v>
      </c>
      <c r="D67" s="6">
        <v>1</v>
      </c>
      <c r="E67" s="31"/>
      <c r="F67" s="17">
        <f t="shared" si="2"/>
        <v>0</v>
      </c>
    </row>
    <row r="68" spans="1:6" s="1" customFormat="1" ht="13.8" x14ac:dyDescent="0.25">
      <c r="A68" s="5" t="s">
        <v>6</v>
      </c>
      <c r="B68" s="18" t="s">
        <v>81</v>
      </c>
      <c r="C68" s="18"/>
      <c r="D68" s="18"/>
      <c r="E68" s="33"/>
      <c r="F68" s="20">
        <f>SUM(F54:F67)</f>
        <v>0</v>
      </c>
    </row>
    <row r="69" spans="1:6" s="1" customFormat="1" ht="13.8" x14ac:dyDescent="0.25">
      <c r="A69" s="18" t="s">
        <v>6</v>
      </c>
      <c r="B69" s="18" t="s">
        <v>81</v>
      </c>
      <c r="C69" s="18"/>
      <c r="D69" s="18"/>
      <c r="E69" s="33"/>
      <c r="F69" s="20">
        <f>SUM(F68)</f>
        <v>0</v>
      </c>
    </row>
    <row r="70" spans="1:6" s="5" customFormat="1" ht="14.25" customHeight="1" x14ac:dyDescent="0.2">
      <c r="A70" s="13" t="s">
        <v>6</v>
      </c>
      <c r="B70" s="24"/>
      <c r="C70" s="13"/>
      <c r="D70" s="13"/>
      <c r="E70" s="34"/>
      <c r="F70" s="13"/>
    </row>
    <row r="71" spans="1:6" s="5" customFormat="1" ht="14.25" customHeight="1" x14ac:dyDescent="0.2">
      <c r="A71" s="5" t="s">
        <v>6</v>
      </c>
      <c r="E71" s="30"/>
    </row>
    <row r="72" spans="1:6" s="1" customFormat="1" ht="13.8" x14ac:dyDescent="0.25">
      <c r="A72" s="5" t="s">
        <v>6</v>
      </c>
      <c r="B72" s="23" t="s">
        <v>18</v>
      </c>
      <c r="C72" s="5"/>
      <c r="D72" s="5"/>
      <c r="E72" s="30"/>
      <c r="F72" s="5"/>
    </row>
    <row r="73" spans="1:6" s="5" customFormat="1" ht="7.95" customHeight="1" x14ac:dyDescent="0.2">
      <c r="A73" s="5" t="s">
        <v>6</v>
      </c>
      <c r="E73" s="30"/>
    </row>
    <row r="74" spans="1:6" s="1" customFormat="1" ht="22.8" x14ac:dyDescent="0.25">
      <c r="A74" s="6" t="s">
        <v>11</v>
      </c>
      <c r="B74" s="7" t="s">
        <v>98</v>
      </c>
      <c r="C74" s="6" t="s">
        <v>34</v>
      </c>
      <c r="D74" s="6">
        <v>1</v>
      </c>
      <c r="E74" s="31"/>
      <c r="F74" s="17">
        <f>D74*E74</f>
        <v>0</v>
      </c>
    </row>
    <row r="75" spans="1:6" s="1" customFormat="1" ht="22.8" x14ac:dyDescent="0.25">
      <c r="A75" s="6" t="s">
        <v>13</v>
      </c>
      <c r="B75" s="7" t="s">
        <v>99</v>
      </c>
      <c r="C75" s="6" t="s">
        <v>34</v>
      </c>
      <c r="D75" s="6">
        <v>1</v>
      </c>
      <c r="E75" s="31"/>
      <c r="F75" s="17">
        <f>D75*E75</f>
        <v>0</v>
      </c>
    </row>
    <row r="76" spans="1:6" s="1" customFormat="1" ht="13.8" x14ac:dyDescent="0.25">
      <c r="A76" s="5" t="s">
        <v>6</v>
      </c>
      <c r="B76" s="18" t="s">
        <v>81</v>
      </c>
      <c r="C76" s="18"/>
      <c r="D76" s="18"/>
      <c r="E76" s="33"/>
      <c r="F76" s="20">
        <f>SUM(F74:F75)</f>
        <v>0</v>
      </c>
    </row>
    <row r="77" spans="1:6" s="5" customFormat="1" ht="14.25" customHeight="1" x14ac:dyDescent="0.2">
      <c r="A77" s="5" t="s">
        <v>6</v>
      </c>
      <c r="E77" s="30"/>
    </row>
    <row r="78" spans="1:6" s="5" customFormat="1" ht="14.25" customHeight="1" x14ac:dyDescent="0.2">
      <c r="A78" s="5" t="s">
        <v>6</v>
      </c>
      <c r="E78" s="30"/>
    </row>
    <row r="79" spans="1:6" s="1" customFormat="1" ht="13.8" x14ac:dyDescent="0.25">
      <c r="A79" s="5" t="s">
        <v>6</v>
      </c>
      <c r="B79" s="23" t="s">
        <v>20</v>
      </c>
      <c r="C79" s="5"/>
      <c r="D79" s="5"/>
      <c r="E79" s="30"/>
      <c r="F79" s="5"/>
    </row>
    <row r="80" spans="1:6" s="5" customFormat="1" ht="7.95" customHeight="1" x14ac:dyDescent="0.2">
      <c r="A80" s="5" t="s">
        <v>6</v>
      </c>
      <c r="E80" s="30"/>
    </row>
    <row r="81" spans="1:6" s="1" customFormat="1" ht="13.8" x14ac:dyDescent="0.25">
      <c r="A81" s="6" t="s">
        <v>11</v>
      </c>
      <c r="B81" s="7" t="s">
        <v>100</v>
      </c>
      <c r="C81" s="6" t="s">
        <v>101</v>
      </c>
      <c r="D81" s="6">
        <v>4</v>
      </c>
      <c r="E81" s="31"/>
      <c r="F81" s="17">
        <f t="shared" ref="F81:F86" si="3">D81*E81</f>
        <v>0</v>
      </c>
    </row>
    <row r="82" spans="1:6" s="1" customFormat="1" ht="13.8" x14ac:dyDescent="0.25">
      <c r="A82" s="6" t="s">
        <v>13</v>
      </c>
      <c r="B82" s="7" t="s">
        <v>102</v>
      </c>
      <c r="C82" s="6" t="s">
        <v>101</v>
      </c>
      <c r="D82" s="6">
        <v>5</v>
      </c>
      <c r="E82" s="31"/>
      <c r="F82" s="17">
        <f t="shared" si="3"/>
        <v>0</v>
      </c>
    </row>
    <row r="83" spans="1:6" s="1" customFormat="1" ht="22.8" x14ac:dyDescent="0.25">
      <c r="A83" s="6" t="s">
        <v>15</v>
      </c>
      <c r="B83" s="7" t="s">
        <v>103</v>
      </c>
      <c r="C83" s="6" t="s">
        <v>101</v>
      </c>
      <c r="D83" s="6">
        <v>8</v>
      </c>
      <c r="E83" s="31"/>
      <c r="F83" s="17">
        <f t="shared" si="3"/>
        <v>0</v>
      </c>
    </row>
    <row r="84" spans="1:6" s="1" customFormat="1" ht="22.8" x14ac:dyDescent="0.25">
      <c r="A84" s="6" t="s">
        <v>17</v>
      </c>
      <c r="B84" s="7" t="s">
        <v>104</v>
      </c>
      <c r="C84" s="6" t="s">
        <v>101</v>
      </c>
      <c r="D84" s="6">
        <v>2</v>
      </c>
      <c r="E84" s="31"/>
      <c r="F84" s="17">
        <f t="shared" si="3"/>
        <v>0</v>
      </c>
    </row>
    <row r="85" spans="1:6" s="1" customFormat="1" ht="13.8" x14ac:dyDescent="0.25">
      <c r="A85" s="6" t="s">
        <v>19</v>
      </c>
      <c r="B85" s="7" t="s">
        <v>105</v>
      </c>
      <c r="C85" s="6" t="s">
        <v>101</v>
      </c>
      <c r="D85" s="6">
        <v>5</v>
      </c>
      <c r="E85" s="31"/>
      <c r="F85" s="17">
        <f t="shared" si="3"/>
        <v>0</v>
      </c>
    </row>
    <row r="86" spans="1:6" s="1" customFormat="1" ht="13.8" x14ac:dyDescent="0.25">
      <c r="A86" s="6" t="s">
        <v>21</v>
      </c>
      <c r="B86" s="7" t="s">
        <v>106</v>
      </c>
      <c r="C86" s="6" t="s">
        <v>101</v>
      </c>
      <c r="D86" s="6">
        <v>4</v>
      </c>
      <c r="E86" s="31"/>
      <c r="F86" s="17">
        <f t="shared" si="3"/>
        <v>0</v>
      </c>
    </row>
    <row r="87" spans="1:6" s="1" customFormat="1" ht="13.8" x14ac:dyDescent="0.25">
      <c r="A87" s="5" t="s">
        <v>6</v>
      </c>
      <c r="B87" s="18" t="s">
        <v>81</v>
      </c>
      <c r="C87" s="18"/>
      <c r="D87" s="18"/>
      <c r="E87" s="33"/>
      <c r="F87" s="20">
        <f>SUM(F81:F86)</f>
        <v>0</v>
      </c>
    </row>
    <row r="88" spans="1:6" s="5" customFormat="1" ht="14.25" customHeight="1" x14ac:dyDescent="0.2">
      <c r="A88" s="5" t="s">
        <v>6</v>
      </c>
      <c r="E88" s="30"/>
    </row>
    <row r="89" spans="1:6" s="5" customFormat="1" ht="14.25" customHeight="1" x14ac:dyDescent="0.2">
      <c r="A89" s="5" t="s">
        <v>6</v>
      </c>
      <c r="E89" s="30"/>
    </row>
    <row r="90" spans="1:6" s="1" customFormat="1" ht="13.8" x14ac:dyDescent="0.25">
      <c r="A90" s="5" t="s">
        <v>6</v>
      </c>
      <c r="B90" s="23" t="s">
        <v>22</v>
      </c>
      <c r="C90" s="5"/>
      <c r="D90" s="5"/>
      <c r="E90" s="30"/>
      <c r="F90" s="5"/>
    </row>
    <row r="91" spans="1:6" s="5" customFormat="1" ht="7.95" customHeight="1" x14ac:dyDescent="0.2">
      <c r="A91" s="5" t="s">
        <v>6</v>
      </c>
      <c r="E91" s="30"/>
    </row>
    <row r="92" spans="1:6" s="1" customFormat="1" ht="13.8" x14ac:dyDescent="0.25">
      <c r="A92" s="6" t="s">
        <v>11</v>
      </c>
      <c r="B92" s="7" t="s">
        <v>107</v>
      </c>
      <c r="C92" s="6" t="s">
        <v>101</v>
      </c>
      <c r="D92" s="6">
        <v>6</v>
      </c>
      <c r="E92" s="31"/>
      <c r="F92" s="17">
        <f>D92*E92</f>
        <v>0</v>
      </c>
    </row>
    <row r="93" spans="1:6" s="1" customFormat="1" ht="13.8" x14ac:dyDescent="0.25">
      <c r="A93" s="5" t="s">
        <v>6</v>
      </c>
      <c r="B93" s="18" t="s">
        <v>81</v>
      </c>
      <c r="C93" s="18"/>
      <c r="D93" s="18"/>
      <c r="E93" s="33"/>
      <c r="F93" s="20">
        <f>SUM(F92:F92)</f>
        <v>0</v>
      </c>
    </row>
  </sheetData>
  <sheetProtection algorithmName="SHA-512" hashValue="Fy33rhVQNGMYqxKAMqTi0wcsl3aq9SnbcRJ3zjr0YSi2/WEOp+8PYo2wHiMu29ftY1+wa8G4+sRtROqaRuX0Tg==" saltValue="ElTF4VldVwn69lQqiwYUqw==" spinCount="100000" sheet="1" objects="1" scenarios="1"/>
  <pageMargins left="0.39370078740157483" right="0.39370078740157483" top="0.39370078740157483" bottom="0.78740157480314965" header="0.51181102362204722" footer="0.51181102362204722"/>
  <pageSetup paperSize="9" orientation="portrait" verticalDpi="0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 Florian</cp:lastModifiedBy>
  <cp:lastPrinted>2024-04-15T11:46:47Z</cp:lastPrinted>
  <dcterms:modified xsi:type="dcterms:W3CDTF">2024-04-23T05:01:30Z</dcterms:modified>
</cp:coreProperties>
</file>